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09_24\"/>
    </mc:Choice>
  </mc:AlternateContent>
  <xr:revisionPtr revIDLastSave="0" documentId="13_ncr:1_{A41BC87D-B91E-47E0-8E96-D0F47E7F1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E54" i="3"/>
  <c r="F54" i="3"/>
  <c r="G54" i="3"/>
  <c r="H54" i="3"/>
  <c r="I54" i="3"/>
  <c r="J54" i="3"/>
  <c r="C54" i="3"/>
  <c r="D53" i="3"/>
  <c r="E53" i="3"/>
  <c r="F53" i="3"/>
  <c r="G53" i="3"/>
  <c r="H53" i="3"/>
  <c r="I53" i="3"/>
  <c r="J53" i="3"/>
  <c r="C53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<sst xmlns="http://schemas.openxmlformats.org/spreadsheetml/2006/main" count="127" uniqueCount="63">
  <si>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</si>
  <si>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</si>
  <si>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</si>
  <si>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</si>
  <si>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</si>
  <si>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</si>
  <si>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</si>
  <si>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</si>
  <si>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</si>
  <si>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</si>
  <si>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</si>
  <si>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</si>
  <si>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</si>
  <si>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</si>
  <si>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</si>
  <si>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</si>
  <si>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</si>
  <si>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</si>
  <si>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</si>
  <si>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</si>
  <si>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</si>
  <si>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</si>
  <si>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</si>
  <si>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</si>
  <si>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</si>
  <si>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</si>
  <si>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</si>
  <si>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</si>
  <si>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</si>
  <si>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</si>
  <si>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</si>
  <si>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</si>
  <si>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</si>
  <si>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</si>
  <si>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</si>
  <si>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</si>
  <si>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</si>
  <si>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</si>
  <si>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</si>
  <si>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</si>
  <si>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</si>
  <si>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</si>
  <si>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</si>
  <si>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</si>
  <si>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</si>
  <si>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</si>
  <si>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</si>
  <si>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</si>
  <si>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</si>
  <si>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</si>
  <si>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</si>
  <si>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</si>
  <si>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</si>
  <si>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</si>
  <si>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</si>
  <si>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</si>
  <si>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</si>
  <si>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*</t>
  </si>
  <si>
    <t>Souhrn údajů mlékárenského průmyslu ČR (ceny výrobků) - měsíc/rok (Září/2024)</t>
  </si>
  <si>
    <t>Souhrn údajů mlékárenského průmyslu ČR (nákup) - měsíc/rok (Září/2024)</t>
  </si>
  <si>
    <t>Souhrn údajů mlékárenského průmyslu ČR (výroba zboží) - měsíc/rok (Září/2024)</t>
  </si>
  <si>
    <t>3.Q.2024/3.Q.2023</t>
  </si>
  <si>
    <t>3.Q.2024/2.Q.2024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</si>
</sst>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S52"/>
  <sheetViews>
    <sheetView showGridLines="0" tabSelected="1" workbookViewId="0">
      <selection activeCell="H44" sqref="H44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  <col min="12" max="12" width="11.140625" bestFit="1" customWidth="1"/>
  </cols>
  <sheetData>
    <row r="1" spans="1:9" s="9" customFormat="1" ht="39.75" customHeight="1" x14ac:dyDescent="0.25">
      <c r="A1" s="7" t="s">
        <v>58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I2" s="58"/>
    </row>
    <row r="3" spans="1:9" ht="15" customHeight="1" x14ac:dyDescent="0.2">
      <c r="A3" s="4" t="s">
        <v>3</v>
      </c>
      <c r="B3" s="1" t="s">
        <v>4</v>
      </c>
      <c r="C3" s="11" t="s">
        <v>57</v>
      </c>
      <c r="D3" s="27">
        <v>17.22</v>
      </c>
      <c r="E3" s="27">
        <v>16.02</v>
      </c>
      <c r="F3" s="11" t="s">
        <v>57</v>
      </c>
      <c r="G3" s="11" t="s">
        <v>57</v>
      </c>
      <c r="H3" s="11" t="s">
        <v>57</v>
      </c>
      <c r="I3" s="58"/>
    </row>
    <row r="4" spans="1:9" ht="15" customHeight="1" x14ac:dyDescent="0.2">
      <c r="A4" s="4" t="s">
        <v>5</v>
      </c>
      <c r="B4" s="1" t="s">
        <v>4</v>
      </c>
      <c r="C4" s="27">
        <v>13.31</v>
      </c>
      <c r="D4" s="27">
        <v>13.1</v>
      </c>
      <c r="E4" s="27">
        <v>11.69</v>
      </c>
      <c r="F4" s="27">
        <v>1.62</v>
      </c>
      <c r="G4" s="27">
        <v>113.9</v>
      </c>
      <c r="H4" s="27">
        <v>101.6</v>
      </c>
      <c r="I4" s="58"/>
    </row>
    <row r="5" spans="1:9" ht="15" customHeight="1" x14ac:dyDescent="0.2">
      <c r="A5" s="4" t="s">
        <v>6</v>
      </c>
      <c r="B5" s="1" t="s">
        <v>4</v>
      </c>
      <c r="C5" s="27">
        <v>18.010000000000002</v>
      </c>
      <c r="D5" s="27">
        <v>17.95</v>
      </c>
      <c r="E5" s="27">
        <v>18.22</v>
      </c>
      <c r="F5" s="27">
        <v>-0.2</v>
      </c>
      <c r="G5" s="27">
        <v>98.9</v>
      </c>
      <c r="H5" s="27">
        <v>100.4</v>
      </c>
      <c r="I5" s="58"/>
    </row>
    <row r="6" spans="1:9" ht="15" customHeight="1" x14ac:dyDescent="0.2">
      <c r="A6" s="4" t="s">
        <v>7</v>
      </c>
      <c r="B6" s="1" t="s">
        <v>4</v>
      </c>
      <c r="C6" s="27">
        <v>14.9</v>
      </c>
      <c r="D6" s="27">
        <v>14.83</v>
      </c>
      <c r="E6" s="27">
        <v>14.87</v>
      </c>
      <c r="F6" s="27">
        <v>0.03</v>
      </c>
      <c r="G6" s="27">
        <v>100.2</v>
      </c>
      <c r="H6" s="27">
        <v>100.5</v>
      </c>
      <c r="I6" s="2"/>
    </row>
    <row r="7" spans="1:9" ht="15" customHeight="1" x14ac:dyDescent="0.2">
      <c r="A7" s="4" t="s">
        <v>8</v>
      </c>
      <c r="B7" s="1" t="s">
        <v>9</v>
      </c>
      <c r="C7" s="27">
        <v>31.83</v>
      </c>
      <c r="D7" s="27">
        <v>31.26</v>
      </c>
      <c r="E7" s="27">
        <v>32.04</v>
      </c>
      <c r="F7" s="27">
        <v>-0.22</v>
      </c>
      <c r="G7" s="27">
        <v>99.3</v>
      </c>
      <c r="H7" s="27">
        <v>101.8</v>
      </c>
      <c r="I7" s="2"/>
    </row>
    <row r="8" spans="1:9" ht="15" customHeight="1" x14ac:dyDescent="0.2">
      <c r="A8" s="4" t="s">
        <v>10</v>
      </c>
      <c r="B8" s="1" t="s">
        <v>9</v>
      </c>
      <c r="C8" s="27">
        <v>44.16</v>
      </c>
      <c r="D8" s="27">
        <v>44.43</v>
      </c>
      <c r="E8" s="27">
        <v>44</v>
      </c>
      <c r="F8" s="27">
        <v>0.16</v>
      </c>
      <c r="G8" s="27">
        <v>100.4</v>
      </c>
      <c r="H8" s="27">
        <v>99.4</v>
      </c>
      <c r="I8" s="2"/>
    </row>
    <row r="9" spans="1:9" ht="15" customHeight="1" x14ac:dyDescent="0.2">
      <c r="A9" s="4" t="s">
        <v>11</v>
      </c>
      <c r="B9" s="1" t="s">
        <v>9</v>
      </c>
      <c r="C9" s="27">
        <v>193.8</v>
      </c>
      <c r="D9" s="27">
        <v>175.44</v>
      </c>
      <c r="E9" s="27">
        <v>134.16</v>
      </c>
      <c r="F9" s="27">
        <v>59.64</v>
      </c>
      <c r="G9" s="27">
        <v>144.5</v>
      </c>
      <c r="H9" s="27">
        <v>110.5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49.48</v>
      </c>
      <c r="D10" s="27">
        <v>49.9</v>
      </c>
      <c r="E10" s="27">
        <v>50.3</v>
      </c>
      <c r="F10" s="27">
        <v>-0.82</v>
      </c>
      <c r="G10" s="27">
        <v>98.4</v>
      </c>
      <c r="H10" s="27">
        <v>99.2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104.93</v>
      </c>
      <c r="D11" s="27">
        <v>99.8</v>
      </c>
      <c r="E11" s="27">
        <v>87.7</v>
      </c>
      <c r="F11" s="27">
        <v>17.23</v>
      </c>
      <c r="G11" s="27">
        <v>119.6</v>
      </c>
      <c r="H11" s="27">
        <v>105.1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127.8</v>
      </c>
      <c r="D12" s="27">
        <v>129.43</v>
      </c>
      <c r="E12" s="27">
        <v>121.33</v>
      </c>
      <c r="F12" s="27">
        <v>6.48</v>
      </c>
      <c r="G12" s="27">
        <v>105.3</v>
      </c>
      <c r="H12" s="27">
        <v>98.7</v>
      </c>
      <c r="I12" s="2"/>
    </row>
    <row r="13" spans="1:9" ht="15" customHeight="1" x14ac:dyDescent="0.2">
      <c r="A13" s="4" t="s">
        <v>15</v>
      </c>
      <c r="B13" s="1" t="s">
        <v>9</v>
      </c>
      <c r="C13" s="11" t="s">
        <v>57</v>
      </c>
      <c r="D13" s="27">
        <v>120.61</v>
      </c>
      <c r="E13" s="27">
        <v>127.78</v>
      </c>
      <c r="F13" s="11" t="s">
        <v>57</v>
      </c>
      <c r="G13" s="11" t="s">
        <v>57</v>
      </c>
      <c r="H13" s="11" t="s">
        <v>57</v>
      </c>
      <c r="I13" s="2"/>
    </row>
    <row r="14" spans="1:9" ht="15" customHeight="1" x14ac:dyDescent="0.2">
      <c r="A14" s="4" t="s">
        <v>16</v>
      </c>
      <c r="B14" s="1" t="s">
        <v>9</v>
      </c>
      <c r="C14" s="27">
        <v>115.45</v>
      </c>
      <c r="D14" s="27">
        <v>115.55</v>
      </c>
      <c r="E14" s="27">
        <v>115.4</v>
      </c>
      <c r="F14" s="27">
        <v>0.05</v>
      </c>
      <c r="G14" s="27">
        <v>100</v>
      </c>
      <c r="H14" s="27">
        <v>99.9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64.44</v>
      </c>
      <c r="D15" s="27">
        <v>64.849999999999994</v>
      </c>
      <c r="E15" s="27">
        <v>57.87</v>
      </c>
      <c r="F15" s="27">
        <v>6.57</v>
      </c>
      <c r="G15" s="27">
        <v>111.4</v>
      </c>
      <c r="H15" s="27">
        <v>99.4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100.71</v>
      </c>
      <c r="D16" s="27">
        <v>100.06</v>
      </c>
      <c r="E16" s="27">
        <v>89.61</v>
      </c>
      <c r="F16" s="27">
        <v>11.1</v>
      </c>
      <c r="G16" s="27">
        <v>112.4</v>
      </c>
      <c r="H16" s="27">
        <v>100.7</v>
      </c>
      <c r="I16" s="2"/>
    </row>
    <row r="17" spans="1:17" ht="15" customHeight="1" x14ac:dyDescent="0.2">
      <c r="A17" s="4" t="s">
        <v>19</v>
      </c>
      <c r="B17" s="1" t="s">
        <v>9</v>
      </c>
      <c r="C17" s="11" t="s">
        <v>57</v>
      </c>
      <c r="D17" s="27">
        <v>178.5</v>
      </c>
      <c r="E17" s="27">
        <v>113.14</v>
      </c>
      <c r="F17" s="11" t="s">
        <v>57</v>
      </c>
      <c r="G17" s="11" t="s">
        <v>57</v>
      </c>
      <c r="H17" s="11" t="s">
        <v>57</v>
      </c>
      <c r="I17" s="2"/>
    </row>
    <row r="18" spans="1:17" x14ac:dyDescent="0.2">
      <c r="I18" s="2"/>
    </row>
    <row r="19" spans="1:17" s="9" customFormat="1" ht="30.75" customHeight="1" x14ac:dyDescent="0.25">
      <c r="A19" s="7" t="s">
        <v>60</v>
      </c>
      <c r="B19" s="8"/>
      <c r="C19" s="8"/>
      <c r="D19" s="8"/>
      <c r="E19" s="8"/>
      <c r="F19" s="8"/>
      <c r="G19" s="8"/>
      <c r="H19" s="8"/>
      <c r="I19" s="2"/>
    </row>
    <row r="20" spans="1:17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  <c r="J20" s="26"/>
      <c r="K20" s="26"/>
      <c r="L20" s="26"/>
      <c r="M20" s="26"/>
      <c r="N20" s="26"/>
      <c r="O20" s="26"/>
      <c r="P20" s="26"/>
      <c r="Q20" s="26"/>
    </row>
    <row r="21" spans="1:17" ht="15" customHeight="1" x14ac:dyDescent="0.2">
      <c r="A21" s="4" t="s">
        <v>22</v>
      </c>
      <c r="B21" s="1" t="s">
        <v>23</v>
      </c>
      <c r="C21" s="30">
        <v>9452.2099999999991</v>
      </c>
      <c r="D21" s="30">
        <v>9071.6299999999992</v>
      </c>
      <c r="E21" s="30">
        <v>9610.23</v>
      </c>
      <c r="F21" s="30">
        <f>C21-E21</f>
        <v>-158.02000000000044</v>
      </c>
      <c r="G21" s="63">
        <f>C21/E21*100</f>
        <v>98.355710529300538</v>
      </c>
      <c r="H21" s="27">
        <f>C21/D21*100</f>
        <v>104.19527692377224</v>
      </c>
      <c r="I21" s="28"/>
      <c r="J21" s="64"/>
      <c r="K21" s="64"/>
      <c r="L21" s="65"/>
      <c r="M21" s="65"/>
      <c r="N21" s="65"/>
      <c r="O21" s="65"/>
      <c r="P21" s="65"/>
      <c r="Q21" s="65"/>
    </row>
    <row r="22" spans="1:17" ht="15" customHeight="1" x14ac:dyDescent="0.2">
      <c r="A22" s="4" t="s">
        <v>24</v>
      </c>
      <c r="B22" s="1" t="s">
        <v>23</v>
      </c>
      <c r="C22" s="30">
        <v>43144.08</v>
      </c>
      <c r="D22" s="30">
        <v>48529.4</v>
      </c>
      <c r="E22" s="30">
        <v>43047.44</v>
      </c>
      <c r="F22" s="30">
        <f t="shared" ref="F22:F28" si="0">C22-E22</f>
        <v>96.639999999999418</v>
      </c>
      <c r="G22" s="63">
        <f t="shared" ref="G22:G28" si="1">C22/E22*100</f>
        <v>100.22449650896779</v>
      </c>
      <c r="H22" s="27">
        <f t="shared" ref="H22:H28" si="2">C22/D22*100</f>
        <v>88.902974279508911</v>
      </c>
      <c r="I22" s="28"/>
      <c r="J22" s="64"/>
      <c r="K22" s="64"/>
      <c r="L22" s="65"/>
      <c r="M22" s="65"/>
      <c r="N22" s="65"/>
      <c r="O22" s="65"/>
      <c r="P22" s="65"/>
      <c r="Q22" s="65"/>
    </row>
    <row r="23" spans="1:17" ht="15" customHeight="1" x14ac:dyDescent="0.2">
      <c r="A23" s="4" t="s">
        <v>25</v>
      </c>
      <c r="B23" s="1" t="s">
        <v>23</v>
      </c>
      <c r="C23" s="30">
        <v>4346.49</v>
      </c>
      <c r="D23" s="30">
        <v>5046.3999999999996</v>
      </c>
      <c r="E23" s="30">
        <v>5006.78</v>
      </c>
      <c r="F23" s="30">
        <f t="shared" si="0"/>
        <v>-660.29</v>
      </c>
      <c r="G23" s="63">
        <f t="shared" si="1"/>
        <v>86.812082815701913</v>
      </c>
      <c r="H23" s="27">
        <f t="shared" si="2"/>
        <v>86.130508877615725</v>
      </c>
      <c r="I23" s="28"/>
      <c r="J23" s="64"/>
      <c r="K23" s="64"/>
      <c r="L23" s="65"/>
      <c r="M23" s="65"/>
      <c r="N23" s="65"/>
      <c r="O23" s="65"/>
      <c r="P23" s="65"/>
      <c r="Q23" s="65"/>
    </row>
    <row r="24" spans="1:17" ht="15" customHeight="1" x14ac:dyDescent="0.2">
      <c r="A24" s="4" t="s">
        <v>26</v>
      </c>
      <c r="B24" s="1" t="s">
        <v>27</v>
      </c>
      <c r="C24" s="30">
        <v>10220.700000000001</v>
      </c>
      <c r="D24" s="30">
        <v>10254.58</v>
      </c>
      <c r="E24" s="30">
        <v>10000.719999999999</v>
      </c>
      <c r="F24" s="30">
        <f t="shared" si="0"/>
        <v>219.98000000000138</v>
      </c>
      <c r="G24" s="63">
        <f t="shared" si="1"/>
        <v>102.19964162580295</v>
      </c>
      <c r="H24" s="27">
        <f t="shared" si="2"/>
        <v>99.669611042090466</v>
      </c>
      <c r="I24" s="28"/>
      <c r="J24" s="64"/>
      <c r="K24" s="64"/>
      <c r="L24" s="65"/>
      <c r="M24" s="65"/>
      <c r="N24" s="65"/>
      <c r="O24" s="65"/>
      <c r="P24" s="65"/>
      <c r="Q24" s="65"/>
    </row>
    <row r="25" spans="1:17" ht="15" customHeight="1" x14ac:dyDescent="0.2">
      <c r="A25" s="4" t="s">
        <v>28</v>
      </c>
      <c r="B25" s="1" t="s">
        <v>27</v>
      </c>
      <c r="C25" s="30">
        <v>1670.85</v>
      </c>
      <c r="D25" s="30">
        <v>1804.64</v>
      </c>
      <c r="E25" s="30">
        <v>1688.9</v>
      </c>
      <c r="F25" s="30">
        <f t="shared" si="0"/>
        <v>-18.050000000000182</v>
      </c>
      <c r="G25" s="63">
        <f t="shared" si="1"/>
        <v>98.931257031203728</v>
      </c>
      <c r="H25" s="27">
        <f t="shared" si="2"/>
        <v>92.586333008245404</v>
      </c>
      <c r="I25" s="28"/>
      <c r="J25" s="64"/>
      <c r="K25" s="64"/>
      <c r="L25" s="65"/>
      <c r="M25" s="65"/>
      <c r="N25" s="65"/>
      <c r="O25" s="65"/>
      <c r="P25" s="65"/>
      <c r="Q25" s="65"/>
    </row>
    <row r="26" spans="1:17" ht="15" customHeight="1" x14ac:dyDescent="0.2">
      <c r="A26" s="4" t="s">
        <v>29</v>
      </c>
      <c r="B26" s="1" t="s">
        <v>27</v>
      </c>
      <c r="C26" s="30">
        <v>3686.16</v>
      </c>
      <c r="D26" s="30">
        <v>3641.65</v>
      </c>
      <c r="E26" s="30">
        <v>3589.96</v>
      </c>
      <c r="F26" s="30">
        <f t="shared" si="0"/>
        <v>96.199999999999818</v>
      </c>
      <c r="G26" s="63">
        <f t="shared" si="1"/>
        <v>102.67969559549411</v>
      </c>
      <c r="H26" s="27">
        <f t="shared" si="2"/>
        <v>101.22224815674213</v>
      </c>
      <c r="I26" s="28"/>
      <c r="J26" s="64"/>
      <c r="K26" s="64"/>
      <c r="L26" s="65"/>
      <c r="M26" s="65"/>
      <c r="N26" s="65"/>
      <c r="O26" s="65"/>
      <c r="P26" s="65"/>
      <c r="Q26" s="65"/>
    </row>
    <row r="27" spans="1:17" ht="15" customHeight="1" x14ac:dyDescent="0.2">
      <c r="A27" s="4" t="s">
        <v>30</v>
      </c>
      <c r="B27" s="1" t="s">
        <v>27</v>
      </c>
      <c r="C27" s="30">
        <v>10897.95</v>
      </c>
      <c r="D27" s="30">
        <v>11258.5</v>
      </c>
      <c r="E27" s="30">
        <v>9842.9599999999991</v>
      </c>
      <c r="F27" s="30">
        <f t="shared" si="0"/>
        <v>1054.9900000000016</v>
      </c>
      <c r="G27" s="63">
        <f t="shared" si="1"/>
        <v>110.71821890975887</v>
      </c>
      <c r="H27" s="27">
        <f t="shared" si="2"/>
        <v>96.797530754541015</v>
      </c>
      <c r="I27" s="28"/>
      <c r="J27" s="64"/>
      <c r="K27" s="64"/>
      <c r="L27" s="65"/>
      <c r="M27" s="65"/>
      <c r="N27" s="65"/>
      <c r="O27" s="65"/>
      <c r="P27" s="65"/>
      <c r="Q27" s="65"/>
    </row>
    <row r="28" spans="1:17" ht="15" customHeight="1" x14ac:dyDescent="0.2">
      <c r="A28" s="4" t="s">
        <v>31</v>
      </c>
      <c r="B28" s="1" t="s">
        <v>27</v>
      </c>
      <c r="C28" s="30">
        <v>1142.3800000000001</v>
      </c>
      <c r="D28" s="30">
        <v>958.11</v>
      </c>
      <c r="E28" s="30">
        <v>1206.25</v>
      </c>
      <c r="F28" s="30">
        <f t="shared" si="0"/>
        <v>-63.869999999999891</v>
      </c>
      <c r="G28" s="63">
        <f t="shared" si="1"/>
        <v>94.705077720207271</v>
      </c>
      <c r="H28" s="27">
        <f t="shared" si="2"/>
        <v>119.23265595808414</v>
      </c>
      <c r="I28" s="28"/>
      <c r="J28" s="64"/>
      <c r="K28" s="64"/>
      <c r="L28" s="65"/>
      <c r="M28" s="65"/>
      <c r="N28" s="65"/>
      <c r="O28" s="65"/>
      <c r="P28" s="65"/>
      <c r="Q28" s="65"/>
    </row>
    <row r="29" spans="1:17" x14ac:dyDescent="0.2">
      <c r="I29" s="2"/>
    </row>
    <row r="30" spans="1:17" x14ac:dyDescent="0.2">
      <c r="I30" s="2"/>
    </row>
    <row r="31" spans="1:17" x14ac:dyDescent="0.2">
      <c r="I31" s="2"/>
    </row>
    <row r="32" spans="1:17" x14ac:dyDescent="0.2">
      <c r="G32" s="2"/>
      <c r="I32" s="2"/>
    </row>
    <row r="33" spans="1:19" x14ac:dyDescent="0.2">
      <c r="G33" s="2"/>
      <c r="H33" s="2"/>
      <c r="I33" s="2"/>
    </row>
    <row r="34" spans="1:19" x14ac:dyDescent="0.2">
      <c r="G34" s="2"/>
      <c r="I34" s="2"/>
    </row>
    <row r="35" spans="1:19" x14ac:dyDescent="0.2">
      <c r="G35" s="2"/>
      <c r="I35" s="2"/>
    </row>
    <row r="36" spans="1:19" x14ac:dyDescent="0.2">
      <c r="G36" s="2"/>
      <c r="I36" s="2"/>
    </row>
    <row r="37" spans="1:19" s="9" customFormat="1" ht="30.75" customHeight="1" x14ac:dyDescent="0.25">
      <c r="A37" s="7" t="s">
        <v>59</v>
      </c>
      <c r="B37" s="8"/>
      <c r="C37" s="8"/>
      <c r="D37" s="8"/>
      <c r="E37" s="8"/>
      <c r="F37" s="8"/>
      <c r="G37" s="8"/>
      <c r="H37" s="8"/>
      <c r="I37" s="2"/>
    </row>
    <row r="38" spans="1:1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  <c r="J38" s="26"/>
      <c r="K38" s="26"/>
      <c r="L38" s="26"/>
      <c r="M38" s="26"/>
      <c r="N38" s="26"/>
      <c r="O38" s="26"/>
      <c r="P38" s="26"/>
      <c r="Q38" s="26"/>
    </row>
    <row r="39" spans="1:19" x14ac:dyDescent="0.2">
      <c r="A39" s="4" t="s">
        <v>32</v>
      </c>
      <c r="B39" s="1" t="s">
        <v>33</v>
      </c>
      <c r="C39" s="11">
        <v>216506</v>
      </c>
      <c r="D39" s="11">
        <v>229238</v>
      </c>
      <c r="E39" s="11">
        <v>214553</v>
      </c>
      <c r="F39" s="11">
        <v>1953</v>
      </c>
      <c r="G39" s="27">
        <v>100.9</v>
      </c>
      <c r="H39" s="11">
        <v>94.4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spans="1:19" x14ac:dyDescent="0.2">
      <c r="A40" s="4" t="s">
        <v>34</v>
      </c>
      <c r="B40" s="1" t="s">
        <v>33</v>
      </c>
      <c r="C40" s="11">
        <v>2097687</v>
      </c>
      <c r="D40" s="11">
        <v>1881181</v>
      </c>
      <c r="E40" s="11">
        <v>2038047</v>
      </c>
      <c r="F40" s="11">
        <v>59640</v>
      </c>
      <c r="G40" s="27">
        <v>102.9</v>
      </c>
      <c r="H40" s="11"/>
      <c r="J40" s="64"/>
      <c r="K40" s="64"/>
      <c r="L40" s="65"/>
      <c r="M40" s="65"/>
      <c r="N40" s="65"/>
      <c r="O40" s="65"/>
      <c r="P40" s="65"/>
      <c r="Q40" s="65"/>
    </row>
    <row r="41" spans="1:19" x14ac:dyDescent="0.2">
      <c r="A41" s="4" t="s">
        <v>35</v>
      </c>
      <c r="B41" s="1" t="s">
        <v>33</v>
      </c>
      <c r="C41" s="11" t="s">
        <v>57</v>
      </c>
      <c r="D41" s="11" t="s">
        <v>57</v>
      </c>
      <c r="E41" s="11" t="s">
        <v>57</v>
      </c>
      <c r="F41" s="11" t="s">
        <v>57</v>
      </c>
      <c r="G41" s="11" t="s">
        <v>57</v>
      </c>
      <c r="H41" s="11" t="s">
        <v>57</v>
      </c>
      <c r="J41" s="64"/>
      <c r="K41" s="64"/>
      <c r="L41" s="65"/>
      <c r="M41" s="65"/>
      <c r="N41" s="65"/>
      <c r="O41" s="65"/>
      <c r="P41" s="65"/>
      <c r="Q41" s="65"/>
    </row>
    <row r="42" spans="1:19" x14ac:dyDescent="0.2">
      <c r="A42" s="4" t="s">
        <v>36</v>
      </c>
      <c r="B42" s="1" t="s">
        <v>33</v>
      </c>
      <c r="C42" s="11">
        <v>211979</v>
      </c>
      <c r="D42" s="11">
        <v>190642</v>
      </c>
      <c r="E42" s="11">
        <v>177060</v>
      </c>
      <c r="F42" s="11">
        <v>34919</v>
      </c>
      <c r="G42" s="11">
        <v>119.7</v>
      </c>
      <c r="H42" s="11"/>
      <c r="J42" s="64"/>
      <c r="K42" s="64"/>
      <c r="L42" s="65"/>
      <c r="M42" s="65"/>
      <c r="N42" s="65"/>
      <c r="O42" s="65"/>
      <c r="P42" s="65"/>
      <c r="Q42" s="65"/>
    </row>
    <row r="43" spans="1:19" x14ac:dyDescent="0.2">
      <c r="A43" s="4" t="s">
        <v>37</v>
      </c>
      <c r="B43" s="1" t="s">
        <v>33</v>
      </c>
      <c r="C43" s="11" t="s">
        <v>57</v>
      </c>
      <c r="D43" s="11" t="s">
        <v>57</v>
      </c>
      <c r="E43" s="11" t="s">
        <v>57</v>
      </c>
      <c r="F43" s="11" t="s">
        <v>57</v>
      </c>
      <c r="G43" s="11" t="s">
        <v>57</v>
      </c>
      <c r="H43" s="11" t="s">
        <v>57</v>
      </c>
      <c r="J43" s="64"/>
      <c r="K43" s="64"/>
      <c r="L43" s="65"/>
      <c r="M43" s="65"/>
      <c r="N43" s="65"/>
      <c r="O43" s="65"/>
      <c r="P43" s="65"/>
      <c r="Q43" s="65"/>
    </row>
    <row r="44" spans="1:19" x14ac:dyDescent="0.2">
      <c r="A44" s="4" t="s">
        <v>38</v>
      </c>
      <c r="B44" s="1" t="s">
        <v>33</v>
      </c>
      <c r="C44" s="11">
        <v>9760</v>
      </c>
      <c r="D44" s="11">
        <v>8823</v>
      </c>
      <c r="E44" s="11">
        <v>3970</v>
      </c>
      <c r="F44" s="11">
        <v>5790</v>
      </c>
      <c r="G44" s="11">
        <v>245.8</v>
      </c>
      <c r="H44" s="11"/>
      <c r="J44" s="64"/>
      <c r="K44" s="64"/>
      <c r="L44" s="65"/>
      <c r="M44" s="65"/>
      <c r="N44" s="65"/>
      <c r="O44" s="65"/>
      <c r="P44" s="65"/>
      <c r="Q44" s="65"/>
    </row>
    <row r="45" spans="1:19" x14ac:dyDescent="0.2">
      <c r="A45" s="4" t="s">
        <v>39</v>
      </c>
      <c r="B45" s="1" t="s">
        <v>40</v>
      </c>
      <c r="C45" s="11">
        <v>11.44</v>
      </c>
      <c r="D45" s="11">
        <v>11.17</v>
      </c>
      <c r="E45" s="11">
        <v>9.8000000000000007</v>
      </c>
      <c r="F45" s="11">
        <v>1.64</v>
      </c>
      <c r="G45" s="27">
        <v>116.73</v>
      </c>
      <c r="H45" s="27">
        <v>102.4</v>
      </c>
      <c r="J45" s="64"/>
      <c r="K45" s="64"/>
      <c r="L45" s="65"/>
      <c r="M45" s="65"/>
      <c r="N45" s="65"/>
      <c r="O45" s="65"/>
      <c r="P45" s="65"/>
      <c r="Q45" s="65"/>
    </row>
    <row r="46" spans="1:19" x14ac:dyDescent="0.2">
      <c r="A46" s="4" t="s">
        <v>45</v>
      </c>
      <c r="B46" s="1" t="s">
        <v>40</v>
      </c>
      <c r="C46" s="27">
        <v>11.05</v>
      </c>
      <c r="D46" s="27">
        <v>11</v>
      </c>
      <c r="E46" s="48">
        <v>11.17</v>
      </c>
      <c r="F46" s="27">
        <v>-0.12</v>
      </c>
      <c r="G46" s="27">
        <v>98.93</v>
      </c>
      <c r="H46" s="11">
        <v>100.45</v>
      </c>
      <c r="I46" s="2"/>
      <c r="J46" s="64"/>
      <c r="K46" s="64"/>
      <c r="L46" s="65"/>
      <c r="M46" s="65"/>
      <c r="N46" s="65"/>
      <c r="O46" s="65"/>
      <c r="P46" s="65"/>
      <c r="Q46" s="65"/>
    </row>
    <row r="48" spans="1:19" x14ac:dyDescent="0.2">
      <c r="A48" t="s">
        <v>41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7"/>
      <c r="H51" s="2"/>
    </row>
    <row r="52" spans="5:8" x14ac:dyDescent="0.2">
      <c r="H52" s="2"/>
    </row>
  </sheetData>
  <phoneticPr fontId="20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L46" sqref="L46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68">
        <v>2015</v>
      </c>
      <c r="B7" s="69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68">
        <v>2016</v>
      </c>
      <c r="B12" s="69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68">
        <v>2017</v>
      </c>
      <c r="B17" s="69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6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14.1" customHeight="1" thickBot="1" x14ac:dyDescent="0.3">
      <c r="A22" s="68">
        <v>2018</v>
      </c>
      <c r="B22" s="69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8">
        <v>2019</v>
      </c>
      <c r="B27" s="69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8">
        <v>2020</v>
      </c>
      <c r="B32" s="69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68">
        <v>2021</v>
      </c>
      <c r="B37" s="69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8">
        <v>2022</v>
      </c>
      <c r="B42" s="69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9">
        <v>29459.05</v>
      </c>
      <c r="D46" s="49">
        <v>148411.48000000001</v>
      </c>
      <c r="E46" s="49">
        <v>15554.95</v>
      </c>
      <c r="F46" s="49">
        <v>29212.73</v>
      </c>
      <c r="G46" s="49">
        <v>5754.1</v>
      </c>
      <c r="H46" s="49">
        <v>9490.36</v>
      </c>
      <c r="I46" s="49">
        <v>31374.15</v>
      </c>
      <c r="J46" s="50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8">
        <v>2023</v>
      </c>
      <c r="B47" s="69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9">
        <v>2024</v>
      </c>
      <c r="B48" s="60">
        <v>1</v>
      </c>
      <c r="C48" s="61">
        <v>29747.85</v>
      </c>
      <c r="D48" s="61">
        <v>137425.57</v>
      </c>
      <c r="E48" s="61">
        <v>16216.81</v>
      </c>
      <c r="F48" s="61">
        <v>30689.759999999998</v>
      </c>
      <c r="G48" s="61">
        <v>5525.07</v>
      </c>
      <c r="H48" s="61">
        <v>11288.7</v>
      </c>
      <c r="I48" s="61">
        <v>32043.85</v>
      </c>
      <c r="J48" s="62">
        <v>3719.19</v>
      </c>
      <c r="S48" s="6"/>
    </row>
    <row r="49" spans="1:19" ht="12.95" customHeight="1" x14ac:dyDescent="0.25">
      <c r="A49" s="56">
        <v>2024</v>
      </c>
      <c r="B49" s="57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56">
        <v>2024</v>
      </c>
      <c r="B50" s="57">
        <v>3</v>
      </c>
      <c r="C50" s="45">
        <v>27235.02</v>
      </c>
      <c r="D50" s="45">
        <v>137213.62</v>
      </c>
      <c r="E50" s="45">
        <v>14640.71</v>
      </c>
      <c r="F50" s="45">
        <v>30599.47</v>
      </c>
      <c r="G50" s="45">
        <v>5175.55</v>
      </c>
      <c r="H50" s="45">
        <v>11034.15</v>
      </c>
      <c r="I50" s="45">
        <v>33448.03</v>
      </c>
      <c r="J50" s="46">
        <v>3152.44</v>
      </c>
    </row>
    <row r="51" spans="1:19" ht="12.95" customHeight="1" x14ac:dyDescent="0.25">
      <c r="A51" s="31"/>
      <c r="B51" s="32"/>
      <c r="C51" s="31"/>
      <c r="D51" s="31"/>
      <c r="E51" s="31"/>
      <c r="F51" s="31"/>
      <c r="G51" s="31"/>
      <c r="H51" s="31"/>
      <c r="I51" s="31"/>
      <c r="J51" s="31"/>
      <c r="L51" s="6"/>
      <c r="M51" s="6"/>
      <c r="N51" s="6"/>
      <c r="O51" s="6"/>
      <c r="P51" s="6"/>
      <c r="Q51" s="6"/>
      <c r="R51" s="6"/>
      <c r="S51" s="6"/>
    </row>
    <row r="52" spans="1:19" ht="12.95" customHeight="1" x14ac:dyDescent="0.25">
      <c r="A52" s="31"/>
      <c r="B52" s="32"/>
      <c r="C52" s="31"/>
      <c r="D52" s="31"/>
      <c r="E52" s="31"/>
      <c r="F52" s="31"/>
      <c r="G52" s="31"/>
      <c r="H52" s="31"/>
      <c r="I52" s="31"/>
      <c r="J52" s="31"/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70" t="s">
        <v>61</v>
      </c>
      <c r="B53" s="70"/>
      <c r="C53" s="43">
        <f>C50/C45*100</f>
        <v>95.55396347795822</v>
      </c>
      <c r="D53" s="43">
        <f t="shared" ref="D53:J53" si="0">D50/D45*100</f>
        <v>108.41384949005513</v>
      </c>
      <c r="E53" s="43">
        <f t="shared" si="0"/>
        <v>95.791652790418155</v>
      </c>
      <c r="F53" s="43">
        <f t="shared" si="0"/>
        <v>104.66452727755325</v>
      </c>
      <c r="G53" s="43">
        <f t="shared" si="0"/>
        <v>104.41291879252988</v>
      </c>
      <c r="H53" s="43">
        <f t="shared" si="0"/>
        <v>105.13280053051611</v>
      </c>
      <c r="I53" s="43">
        <f t="shared" si="0"/>
        <v>108.35974183917234</v>
      </c>
      <c r="J53" s="43">
        <f t="shared" si="0"/>
        <v>91.06571299816278</v>
      </c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70" t="s">
        <v>62</v>
      </c>
      <c r="B54" s="70"/>
      <c r="C54" s="43">
        <f>C50/C49*100</f>
        <v>94.926200901824387</v>
      </c>
      <c r="D54" s="43">
        <f t="shared" ref="D54:J54" si="1">D50/D49*100</f>
        <v>96.00221930621494</v>
      </c>
      <c r="E54" s="43">
        <f t="shared" si="1"/>
        <v>90.023439392690989</v>
      </c>
      <c r="F54" s="43">
        <f t="shared" si="1"/>
        <v>102.16882120847777</v>
      </c>
      <c r="G54" s="43">
        <f t="shared" si="1"/>
        <v>97.300686390443545</v>
      </c>
      <c r="H54" s="43">
        <f t="shared" si="1"/>
        <v>91.594033270246044</v>
      </c>
      <c r="I54" s="43">
        <f t="shared" si="1"/>
        <v>96.594336494998743</v>
      </c>
      <c r="J54" s="43">
        <f t="shared" si="1"/>
        <v>87.695667292579458</v>
      </c>
    </row>
    <row r="55" spans="1:19" x14ac:dyDescent="0.25">
      <c r="A55" s="29"/>
      <c r="B55" s="29"/>
      <c r="C55" s="43"/>
      <c r="D55" s="43"/>
      <c r="E55" s="43"/>
      <c r="F55" s="43"/>
      <c r="G55" s="43"/>
      <c r="H55" s="43"/>
      <c r="I55" s="43"/>
      <c r="J55" s="43"/>
    </row>
    <row r="56" spans="1:19" ht="42.75" customHeight="1" x14ac:dyDescent="0.25">
      <c r="A56" s="29"/>
      <c r="B56" s="51"/>
      <c r="C56" s="44"/>
      <c r="D56" s="44"/>
      <c r="E56" s="44"/>
      <c r="F56" s="44"/>
      <c r="G56" s="44"/>
      <c r="H56" s="44"/>
      <c r="I56" s="44"/>
      <c r="J56" s="44"/>
    </row>
    <row r="57" spans="1:19" x14ac:dyDescent="0.25">
      <c r="A57" s="53"/>
      <c r="B57" s="53"/>
      <c r="C57" s="55"/>
      <c r="D57" s="55"/>
      <c r="E57" s="55"/>
      <c r="F57" s="55"/>
      <c r="G57" s="55"/>
      <c r="H57" s="55"/>
      <c r="I57" s="55"/>
      <c r="J57" s="55"/>
    </row>
    <row r="58" spans="1:19" x14ac:dyDescent="0.25">
      <c r="A58" s="29"/>
      <c r="B58" s="51"/>
      <c r="C58" s="52"/>
      <c r="D58" s="52"/>
      <c r="E58" s="52"/>
      <c r="F58" s="52"/>
      <c r="G58" s="52"/>
      <c r="H58" s="52"/>
      <c r="I58" s="52"/>
      <c r="J58" s="52"/>
    </row>
    <row r="59" spans="1:19" x14ac:dyDescent="0.25">
      <c r="A59" s="53"/>
      <c r="B59" s="53"/>
      <c r="C59" s="54"/>
      <c r="D59" s="54"/>
      <c r="E59" s="54"/>
      <c r="F59" s="54"/>
      <c r="G59" s="54"/>
      <c r="H59" s="54"/>
      <c r="I59" s="54"/>
      <c r="J59" s="54"/>
    </row>
  </sheetData>
  <mergeCells count="12">
    <mergeCell ref="A53:B53"/>
    <mergeCell ref="A54:B54"/>
    <mergeCell ref="A47:B47"/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2024-09-23T04:27:07Z</cp:lastPrinted>
  <dcterms:created xsi:type="dcterms:W3CDTF">2020-03-20T15:46:41Z</dcterms:created>
  <dcterms:modified xsi:type="dcterms:W3CDTF">2024-10-21T07:16:22Z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